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kawamura\Documents\"/>
    </mc:Choice>
  </mc:AlternateContent>
  <xr:revisionPtr revIDLastSave="0" documentId="8_{7EB0F936-9720-421C-ACFD-7381B0119100}" xr6:coauthVersionLast="31" xr6:coauthVersionMax="31" xr10:uidLastSave="{00000000-0000-0000-0000-000000000000}"/>
  <workbookProtection workbookAlgorithmName="SHA-512" workbookHashValue="DLfIDOzPIBUSqOh5uT3cWwS5QUZmZYqDilGFFkHCrQTeZX4PtpuFaoifT7xeDDRupVDSUNipJB+IFvvMzMykfg==" workbookSaltValue="J+2zJNaKdh5uoFkhSf3aZw==" workbookSpinCount="100000" lockStructure="1"/>
  <bookViews>
    <workbookView xWindow="0" yWindow="0" windowWidth="11940" windowHeight="4815" xr2:uid="{00000000-000D-0000-FFFF-FFFF00000000}"/>
  </bookViews>
  <sheets>
    <sheet name="容積重量算出シート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2" i="1"/>
  <c r="J11" i="1"/>
  <c r="J10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9" i="1"/>
  <c r="J8" i="1"/>
  <c r="J7" i="1"/>
  <c r="K7" i="1" l="1"/>
  <c r="G7" i="1"/>
  <c r="H7" i="1"/>
  <c r="I7" i="1"/>
  <c r="J4" i="1"/>
  <c r="I9" i="1"/>
  <c r="I8" i="1"/>
  <c r="H10" i="1"/>
  <c r="H9" i="1"/>
  <c r="H8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F4" i="1"/>
  <c r="F37" i="1"/>
  <c r="K36" i="1"/>
  <c r="I36" i="1"/>
  <c r="H36" i="1"/>
  <c r="K35" i="1"/>
  <c r="I35" i="1"/>
  <c r="H35" i="1"/>
  <c r="K34" i="1"/>
  <c r="I34" i="1"/>
  <c r="H34" i="1"/>
  <c r="K33" i="1"/>
  <c r="I33" i="1"/>
  <c r="H33" i="1"/>
  <c r="K32" i="1"/>
  <c r="I32" i="1"/>
  <c r="H32" i="1"/>
  <c r="K31" i="1"/>
  <c r="I31" i="1"/>
  <c r="H31" i="1"/>
  <c r="K30" i="1"/>
  <c r="I30" i="1"/>
  <c r="H30" i="1"/>
  <c r="K29" i="1"/>
  <c r="I29" i="1"/>
  <c r="H29" i="1"/>
  <c r="K28" i="1"/>
  <c r="I28" i="1"/>
  <c r="H28" i="1"/>
  <c r="K27" i="1"/>
  <c r="I27" i="1"/>
  <c r="H27" i="1"/>
  <c r="K26" i="1"/>
  <c r="I26" i="1"/>
  <c r="H26" i="1"/>
  <c r="K25" i="1"/>
  <c r="I25" i="1"/>
  <c r="H25" i="1"/>
  <c r="K24" i="1"/>
  <c r="I24" i="1"/>
  <c r="H24" i="1"/>
  <c r="K23" i="1"/>
  <c r="I23" i="1"/>
  <c r="H23" i="1"/>
  <c r="K22" i="1"/>
  <c r="I22" i="1"/>
  <c r="H22" i="1"/>
  <c r="K21" i="1"/>
  <c r="I21" i="1"/>
  <c r="H21" i="1"/>
  <c r="K20" i="1"/>
  <c r="I20" i="1"/>
  <c r="H20" i="1"/>
  <c r="K19" i="1"/>
  <c r="I19" i="1"/>
  <c r="H19" i="1"/>
  <c r="K18" i="1"/>
  <c r="I18" i="1"/>
  <c r="H18" i="1"/>
  <c r="K17" i="1"/>
  <c r="I17" i="1"/>
  <c r="H17" i="1"/>
  <c r="K16" i="1"/>
  <c r="I16" i="1"/>
  <c r="H16" i="1"/>
  <c r="K15" i="1"/>
  <c r="I15" i="1"/>
  <c r="H15" i="1"/>
  <c r="K14" i="1"/>
  <c r="I14" i="1"/>
  <c r="H14" i="1"/>
  <c r="K13" i="1"/>
  <c r="K12" i="1"/>
  <c r="K11" i="1"/>
  <c r="K10" i="1"/>
  <c r="K9" i="1"/>
  <c r="K8" i="1"/>
  <c r="I13" i="1"/>
  <c r="I12" i="1"/>
  <c r="I11" i="1"/>
  <c r="I10" i="1"/>
  <c r="H13" i="1"/>
  <c r="H12" i="1"/>
  <c r="H11" i="1"/>
  <c r="I37" i="1" l="1"/>
  <c r="G4" i="1"/>
  <c r="K4" i="1"/>
  <c r="H4" i="1"/>
  <c r="I4" i="1"/>
  <c r="G37" i="1"/>
  <c r="J37" i="1"/>
  <c r="H37" i="1"/>
  <c r="K37" i="1"/>
</calcChain>
</file>

<file path=xl/sharedStrings.xml><?xml version="1.0" encoding="utf-8"?>
<sst xmlns="http://schemas.openxmlformats.org/spreadsheetml/2006/main" count="19" uniqueCount="13">
  <si>
    <t>個数</t>
    <rPh sb="0" eb="2">
      <t>コスウ</t>
    </rPh>
    <phoneticPr fontId="3"/>
  </si>
  <si>
    <t>M3</t>
    <phoneticPr fontId="3"/>
  </si>
  <si>
    <t>容積重量
[÷6000]
(kg)</t>
    <rPh sb="0" eb="2">
      <t>ヨウセキ</t>
    </rPh>
    <rPh sb="2" eb="4">
      <t>ジュウリョウ</t>
    </rPh>
    <phoneticPr fontId="3"/>
  </si>
  <si>
    <t>容積重量
[÷5000]
(kg)</t>
    <rPh sb="0" eb="2">
      <t>ヨウセキ</t>
    </rPh>
    <rPh sb="2" eb="4">
      <t>ジュウリョウ</t>
    </rPh>
    <phoneticPr fontId="3"/>
  </si>
  <si>
    <t>実重量
(kg)</t>
    <rPh sb="0" eb="3">
      <t>ジツジュウリョウ</t>
    </rPh>
    <phoneticPr fontId="3"/>
  </si>
  <si>
    <t>高
(cm)</t>
    <rPh sb="0" eb="1">
      <t>タカ</t>
    </rPh>
    <phoneticPr fontId="3"/>
  </si>
  <si>
    <t>横
(cm)</t>
    <rPh sb="0" eb="1">
      <t>ヨコ</t>
    </rPh>
    <phoneticPr fontId="3"/>
  </si>
  <si>
    <t>縦
(cm)</t>
    <rPh sb="0" eb="1">
      <t>タテ</t>
    </rPh>
    <phoneticPr fontId="3"/>
  </si>
  <si>
    <t>才
[≒]</t>
    <rPh sb="0" eb="1">
      <t>サイ</t>
    </rPh>
    <phoneticPr fontId="3"/>
  </si>
  <si>
    <t>合計</t>
    <rPh sb="0" eb="2">
      <t>ゴウケイ</t>
    </rPh>
    <phoneticPr fontId="3"/>
  </si>
  <si>
    <t>実重量計
(kg)</t>
    <rPh sb="0" eb="3">
      <t>ジツジュウリョウ</t>
    </rPh>
    <rPh sb="3" eb="4">
      <t>ケイ</t>
    </rPh>
    <phoneticPr fontId="3"/>
  </si>
  <si>
    <t>容積重量算出シート</t>
    <rPh sb="0" eb="4">
      <t>ヨウセキジュウリョウ</t>
    </rPh>
    <rPh sb="4" eb="6">
      <t>サンシュツ</t>
    </rPh>
    <phoneticPr fontId="3"/>
  </si>
  <si>
    <t>※算出結果の端数は切り上げしています。切り上げの桁数は各項目で違います。</t>
    <rPh sb="1" eb="3">
      <t>サンシュツ</t>
    </rPh>
    <rPh sb="3" eb="5">
      <t>ケッカ</t>
    </rPh>
    <rPh sb="6" eb="8">
      <t>ハスウ</t>
    </rPh>
    <rPh sb="9" eb="10">
      <t>キ</t>
    </rPh>
    <rPh sb="11" eb="12">
      <t>ア</t>
    </rPh>
    <rPh sb="19" eb="20">
      <t>キ</t>
    </rPh>
    <rPh sb="21" eb="22">
      <t>ア</t>
    </rPh>
    <rPh sb="24" eb="26">
      <t>ケタスウ</t>
    </rPh>
    <rPh sb="27" eb="30">
      <t>カクコウモク</t>
    </rPh>
    <rPh sb="31" eb="32">
      <t>チガ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</si>
</sst>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_ "/>
    <numFmt numFmtId="178" formatCode="0.000_);[Red]\(0.000\)"/>
    <numFmt numFmtId="179" formatCode="0_);[Red]\(0\)"/>
    <numFmt numFmtId="180" formatCode="0.0_);[Red]\(0.0\)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6.8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theme="4"/>
      </bottom>
      <diagonal/>
    </border>
  </borders>
  <cellStyleXfs count="3">
    <xf numFmtId="0" fontId="0" fillId="0" borderId="0">
      <alignment vertical="center"/>
    </xf>
    <xf numFmtId="0" fontId="1" fillId="0" borderId="1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77" fontId="4" fillId="4" borderId="2" xfId="0" applyNumberFormat="1" applyFont="1" applyFill="1" applyBorder="1" applyAlignment="1" applyProtection="1">
      <alignment horizontal="right" vertical="center"/>
      <protection locked="0"/>
    </xf>
    <xf numFmtId="178" fontId="4" fillId="0" borderId="0" xfId="0" applyNumberFormat="1" applyFont="1">
      <alignment vertical="center"/>
    </xf>
    <xf numFmtId="176" fontId="4" fillId="4" borderId="2" xfId="0" applyNumberFormat="1" applyFont="1" applyFill="1" applyBorder="1" applyAlignment="1" applyProtection="1">
      <alignment horizontal="right" vertical="center"/>
      <protection locked="0"/>
    </xf>
    <xf numFmtId="179" fontId="4" fillId="4" borderId="2" xfId="0" applyNumberFormat="1" applyFont="1" applyFill="1" applyBorder="1" applyAlignment="1" applyProtection="1">
      <alignment horizontal="right" vertical="center"/>
      <protection locked="0"/>
    </xf>
    <xf numFmtId="180" fontId="4" fillId="0" borderId="0" xfId="0" applyNumberFormat="1" applyFont="1">
      <alignment vertical="center"/>
    </xf>
    <xf numFmtId="0" fontId="7" fillId="2" borderId="20" xfId="2" applyFont="1" applyBorder="1" applyAlignment="1">
      <alignment horizontal="center" vertical="top"/>
    </xf>
    <xf numFmtId="0" fontId="7" fillId="2" borderId="21" xfId="2" applyFont="1" applyBorder="1" applyAlignment="1">
      <alignment horizontal="center" vertical="top" wrapText="1"/>
    </xf>
    <xf numFmtId="0" fontId="7" fillId="2" borderId="22" xfId="2" applyFont="1" applyBorder="1" applyAlignment="1">
      <alignment horizontal="center" vertical="top" wrapText="1"/>
    </xf>
    <xf numFmtId="177" fontId="4" fillId="4" borderId="9" xfId="0" applyNumberFormat="1" applyFont="1" applyFill="1" applyBorder="1" applyAlignment="1" applyProtection="1">
      <alignment horizontal="right" vertical="center"/>
      <protection locked="0"/>
    </xf>
    <xf numFmtId="176" fontId="4" fillId="4" borderId="9" xfId="0" applyNumberFormat="1" applyFont="1" applyFill="1" applyBorder="1" applyAlignment="1" applyProtection="1">
      <alignment horizontal="right" vertical="center"/>
      <protection locked="0"/>
    </xf>
    <xf numFmtId="179" fontId="4" fillId="4" borderId="9" xfId="0" applyNumberFormat="1" applyFont="1" applyFill="1" applyBorder="1" applyAlignment="1" applyProtection="1">
      <alignment horizontal="right" vertical="center"/>
      <protection locked="0"/>
    </xf>
    <xf numFmtId="0" fontId="7" fillId="2" borderId="20" xfId="2" applyFont="1" applyBorder="1" applyAlignment="1">
      <alignment horizontal="center" vertical="center"/>
    </xf>
    <xf numFmtId="0" fontId="7" fillId="2" borderId="21" xfId="2" applyFont="1" applyBorder="1" applyAlignment="1">
      <alignment horizontal="center" vertical="top"/>
    </xf>
    <xf numFmtId="180" fontId="7" fillId="2" borderId="21" xfId="2" applyNumberFormat="1" applyFont="1" applyBorder="1" applyAlignment="1">
      <alignment horizontal="center" vertical="top" wrapText="1"/>
    </xf>
    <xf numFmtId="178" fontId="7" fillId="2" borderId="21" xfId="2" applyNumberFormat="1" applyFont="1" applyBorder="1" applyAlignment="1">
      <alignment horizontal="center" vertical="top" wrapText="1"/>
    </xf>
    <xf numFmtId="176" fontId="1" fillId="0" borderId="0" xfId="1" applyNumberFormat="1" applyBorder="1" applyAlignment="1">
      <alignment horizontal="right" vertical="center" shrinkToFit="1"/>
    </xf>
    <xf numFmtId="177" fontId="4" fillId="4" borderId="6" xfId="0" applyNumberFormat="1" applyFont="1" applyFill="1" applyBorder="1" applyAlignment="1" applyProtection="1">
      <alignment horizontal="right" vertical="center"/>
      <protection locked="0"/>
    </xf>
    <xf numFmtId="176" fontId="4" fillId="4" borderId="6" xfId="0" applyNumberFormat="1" applyFont="1" applyFill="1" applyBorder="1" applyAlignment="1" applyProtection="1">
      <alignment horizontal="right" vertical="center"/>
      <protection locked="0"/>
    </xf>
    <xf numFmtId="179" fontId="4" fillId="4" borderId="6" xfId="0" applyNumberFormat="1" applyFont="1" applyFill="1" applyBorder="1" applyAlignment="1" applyProtection="1">
      <alignment horizontal="right" vertical="center"/>
      <protection locked="0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80" fontId="4" fillId="5" borderId="9" xfId="0" applyNumberFormat="1" applyFont="1" applyFill="1" applyBorder="1" applyAlignment="1" applyProtection="1">
      <alignment horizontal="right" vertical="center" shrinkToFit="1"/>
      <protection hidden="1"/>
    </xf>
    <xf numFmtId="180" fontId="4" fillId="0" borderId="9" xfId="0" applyNumberFormat="1" applyFont="1" applyBorder="1" applyAlignment="1" applyProtection="1">
      <alignment horizontal="right" vertical="center" shrinkToFit="1"/>
      <protection hidden="1"/>
    </xf>
    <xf numFmtId="178" fontId="4" fillId="0" borderId="2" xfId="0" applyNumberFormat="1" applyFont="1" applyBorder="1" applyAlignment="1" applyProtection="1">
      <alignment horizontal="right" vertical="center" shrinkToFit="1"/>
      <protection hidden="1"/>
    </xf>
    <xf numFmtId="176" fontId="4" fillId="0" borderId="10" xfId="0" applyNumberFormat="1" applyFont="1" applyBorder="1" applyAlignment="1" applyProtection="1">
      <alignment horizontal="right" vertical="center" shrinkToFit="1"/>
      <protection hidden="1"/>
    </xf>
    <xf numFmtId="180" fontId="4" fillId="5" borderId="2" xfId="0" applyNumberFormat="1" applyFont="1" applyFill="1" applyBorder="1" applyAlignment="1" applyProtection="1">
      <alignment horizontal="right" vertical="center" shrinkToFit="1"/>
      <protection hidden="1"/>
    </xf>
    <xf numFmtId="180" fontId="4" fillId="0" borderId="2" xfId="0" applyNumberFormat="1" applyFont="1" applyBorder="1" applyAlignment="1" applyProtection="1">
      <alignment horizontal="right" vertical="center" shrinkToFit="1"/>
      <protection hidden="1"/>
    </xf>
    <xf numFmtId="176" fontId="4" fillId="0" borderId="4" xfId="0" applyNumberFormat="1" applyFont="1" applyBorder="1" applyAlignment="1" applyProtection="1">
      <alignment horizontal="right" vertical="center" shrinkToFit="1"/>
      <protection hidden="1"/>
    </xf>
    <xf numFmtId="180" fontId="4" fillId="5" borderId="6" xfId="0" applyNumberFormat="1" applyFont="1" applyFill="1" applyBorder="1" applyAlignment="1" applyProtection="1">
      <alignment horizontal="right" vertical="center" shrinkToFit="1"/>
      <protection hidden="1"/>
    </xf>
    <xf numFmtId="180" fontId="4" fillId="0" borderId="6" xfId="0" applyNumberFormat="1" applyFont="1" applyBorder="1" applyAlignment="1" applyProtection="1">
      <alignment horizontal="right" vertical="center" shrinkToFit="1"/>
      <protection hidden="1"/>
    </xf>
    <xf numFmtId="178" fontId="4" fillId="0" borderId="6" xfId="0" applyNumberFormat="1" applyFont="1" applyBorder="1" applyAlignment="1" applyProtection="1">
      <alignment horizontal="right" vertical="center" shrinkToFit="1"/>
      <protection hidden="1"/>
    </xf>
    <xf numFmtId="176" fontId="4" fillId="0" borderId="7" xfId="0" applyNumberFormat="1" applyFont="1" applyBorder="1" applyAlignment="1" applyProtection="1">
      <alignment horizontal="right" vertical="center" shrinkToFit="1"/>
      <protection hidden="1"/>
    </xf>
    <xf numFmtId="179" fontId="1" fillId="0" borderId="23" xfId="1" applyNumberFormat="1" applyBorder="1" applyAlignment="1" applyProtection="1">
      <alignment horizontal="right" vertical="center" shrinkToFit="1"/>
      <protection hidden="1"/>
    </xf>
    <xf numFmtId="180" fontId="1" fillId="0" borderId="23" xfId="1" applyNumberFormat="1" applyBorder="1" applyAlignment="1" applyProtection="1">
      <alignment horizontal="right" vertical="center" shrinkToFit="1"/>
      <protection hidden="1"/>
    </xf>
    <xf numFmtId="178" fontId="1" fillId="0" borderId="23" xfId="1" applyNumberFormat="1" applyBorder="1" applyAlignment="1" applyProtection="1">
      <alignment horizontal="right" vertical="center" shrinkToFit="1"/>
      <protection hidden="1"/>
    </xf>
    <xf numFmtId="176" fontId="1" fillId="0" borderId="23" xfId="1" applyNumberFormat="1" applyBorder="1" applyAlignment="1" applyProtection="1">
      <alignment horizontal="right" vertical="center" shrinkToFit="1"/>
      <protection hidden="1"/>
    </xf>
    <xf numFmtId="177" fontId="5" fillId="0" borderId="17" xfId="0" applyNumberFormat="1" applyFont="1" applyBorder="1" applyAlignment="1" applyProtection="1">
      <alignment horizontal="right" vertical="center" shrinkToFit="1"/>
      <protection hidden="1"/>
    </xf>
    <xf numFmtId="180" fontId="5" fillId="0" borderId="18" xfId="0" applyNumberFormat="1" applyFont="1" applyBorder="1" applyAlignment="1" applyProtection="1">
      <alignment horizontal="right" vertical="center" shrinkToFit="1"/>
      <protection hidden="1"/>
    </xf>
    <xf numFmtId="178" fontId="5" fillId="0" borderId="18" xfId="0" applyNumberFormat="1" applyFont="1" applyBorder="1" applyAlignment="1" applyProtection="1">
      <alignment horizontal="right" vertical="center" shrinkToFit="1"/>
      <protection hidden="1"/>
    </xf>
    <xf numFmtId="176" fontId="5" fillId="0" borderId="19" xfId="0" applyNumberFormat="1" applyFont="1" applyBorder="1" applyAlignment="1" applyProtection="1">
      <alignment horizontal="right" vertical="center" shrinkToFit="1"/>
      <protection hidden="1"/>
    </xf>
  </cellXfs>
  <cellStyles count="3">
    <cellStyle name="アクセント 1" xfId="2" builtinId="29"/>
    <cellStyle name="集計" xfId="1" builtinId="2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0</xdr:row>
      <xdr:rowOff>0</xdr:rowOff>
    </xdr:from>
    <xdr:to>
      <xdr:col>10</xdr:col>
      <xdr:colOff>666750</xdr:colOff>
      <xdr:row>1</xdr:row>
      <xdr:rowOff>213815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FB66977-5E6D-4A7D-99A9-549CC2C13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0"/>
          <a:ext cx="1952625" cy="45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showGridLines="0" showZeros="0" tabSelected="1" zoomScale="115" zoomScaleNormal="115" workbookViewId="0">
      <pane ySplit="6" topLeftCell="A7" activePane="bottomLeft" state="frozen"/>
      <selection pane="bottomLeft" activeCell="B7" sqref="B7"/>
    </sheetView>
  </sheetViews>
  <sheetFormatPr defaultRowHeight="18.75" x14ac:dyDescent="0.4"/>
  <cols>
    <col min="1" max="1" width="4.25" style="3" customWidth="1"/>
    <col min="2" max="7" width="9" style="1"/>
    <col min="8" max="9" width="9.25" style="1" customWidth="1"/>
    <col min="10" max="16384" width="9" style="1"/>
  </cols>
  <sheetData>
    <row r="1" spans="1:11" x14ac:dyDescent="0.4">
      <c r="A1" s="29" t="s">
        <v>11</v>
      </c>
      <c r="B1" s="30"/>
      <c r="C1" s="30"/>
      <c r="D1" s="31"/>
      <c r="E1" s="5"/>
    </row>
    <row r="2" spans="1:11" ht="19.5" thickBot="1" x14ac:dyDescent="0.45">
      <c r="A2" s="32"/>
      <c r="B2" s="33"/>
      <c r="C2" s="33"/>
      <c r="D2" s="34"/>
      <c r="E2" s="5"/>
    </row>
    <row r="3" spans="1:11" ht="58.5" customHeight="1" thickBot="1" x14ac:dyDescent="0.45">
      <c r="F3" s="12" t="s">
        <v>0</v>
      </c>
      <c r="G3" s="13" t="s">
        <v>4</v>
      </c>
      <c r="H3" s="13" t="s">
        <v>3</v>
      </c>
      <c r="I3" s="13" t="s">
        <v>2</v>
      </c>
      <c r="J3" s="13" t="s">
        <v>1</v>
      </c>
      <c r="K3" s="14" t="s">
        <v>8</v>
      </c>
    </row>
    <row r="4" spans="1:11" ht="27" customHeight="1" thickBot="1" x14ac:dyDescent="0.45">
      <c r="E4" s="4" t="s">
        <v>9</v>
      </c>
      <c r="F4" s="50">
        <f t="shared" ref="F4:K4" si="0">SUM(F7:F36)</f>
        <v>0</v>
      </c>
      <c r="G4" s="51">
        <f>SUM(G7:G36)</f>
        <v>0</v>
      </c>
      <c r="H4" s="51">
        <f t="shared" si="0"/>
        <v>0</v>
      </c>
      <c r="I4" s="51">
        <f t="shared" si="0"/>
        <v>0</v>
      </c>
      <c r="J4" s="52">
        <f>SUM(J7:J36)</f>
        <v>0</v>
      </c>
      <c r="K4" s="53">
        <f t="shared" si="0"/>
        <v>0</v>
      </c>
    </row>
    <row r="5" spans="1:11" ht="18.75" customHeight="1" thickBot="1" x14ac:dyDescent="0.45">
      <c r="G5" s="11"/>
      <c r="H5" s="11"/>
      <c r="I5" s="11"/>
      <c r="J5" s="8"/>
    </row>
    <row r="6" spans="1:11" ht="56.25" customHeight="1" thickBot="1" x14ac:dyDescent="0.45">
      <c r="A6" s="18"/>
      <c r="B6" s="13" t="s">
        <v>7</v>
      </c>
      <c r="C6" s="13" t="s">
        <v>6</v>
      </c>
      <c r="D6" s="13" t="s">
        <v>5</v>
      </c>
      <c r="E6" s="13" t="s">
        <v>4</v>
      </c>
      <c r="F6" s="19" t="s">
        <v>0</v>
      </c>
      <c r="G6" s="20" t="s">
        <v>10</v>
      </c>
      <c r="H6" s="20" t="s">
        <v>3</v>
      </c>
      <c r="I6" s="20" t="s">
        <v>2</v>
      </c>
      <c r="J6" s="21" t="s">
        <v>1</v>
      </c>
      <c r="K6" s="14" t="s">
        <v>8</v>
      </c>
    </row>
    <row r="7" spans="1:11" x14ac:dyDescent="0.4">
      <c r="A7" s="26">
        <v>1</v>
      </c>
      <c r="B7" s="15"/>
      <c r="C7" s="15"/>
      <c r="D7" s="15"/>
      <c r="E7" s="16"/>
      <c r="F7" s="17"/>
      <c r="G7" s="35">
        <f>ROUND(E7*F7,1)</f>
        <v>0</v>
      </c>
      <c r="H7" s="36">
        <f>ROUNDUP((B7*C7*D7)/5000*F7,1)</f>
        <v>0</v>
      </c>
      <c r="I7" s="36">
        <f>ROUNDUP((B7*C7*D7)/6000*F7,1)</f>
        <v>0</v>
      </c>
      <c r="J7" s="37">
        <f>ROUNDUP((B7*C7*D7)*F7/1000000,3)</f>
        <v>0</v>
      </c>
      <c r="K7" s="38">
        <f>ROUND(B7*C7*D7/27800*F7,1)</f>
        <v>0</v>
      </c>
    </row>
    <row r="8" spans="1:11" x14ac:dyDescent="0.4">
      <c r="A8" s="27">
        <v>2</v>
      </c>
      <c r="B8" s="7"/>
      <c r="C8" s="7"/>
      <c r="D8" s="7"/>
      <c r="E8" s="9"/>
      <c r="F8" s="10"/>
      <c r="G8" s="39">
        <f t="shared" ref="G8:G36" si="1">ROUND(E8*F8,1)</f>
        <v>0</v>
      </c>
      <c r="H8" s="40">
        <f>ROUNDUP((B8*C8*D8)/5000*F8,1)</f>
        <v>0</v>
      </c>
      <c r="I8" s="40">
        <f>ROUNDUP((B8*C8*D8)/6000*F8,1)</f>
        <v>0</v>
      </c>
      <c r="J8" s="37">
        <f t="shared" ref="J8:J36" si="2">ROUNDUP((B8*C8*D8)*F8/1000000,3)</f>
        <v>0</v>
      </c>
      <c r="K8" s="41">
        <f t="shared" ref="K8:K13" si="3">ROUND(B8*C8*D8/27800*F8,1)</f>
        <v>0</v>
      </c>
    </row>
    <row r="9" spans="1:11" x14ac:dyDescent="0.4">
      <c r="A9" s="27">
        <v>3</v>
      </c>
      <c r="B9" s="7"/>
      <c r="C9" s="7"/>
      <c r="D9" s="7"/>
      <c r="E9" s="9"/>
      <c r="F9" s="10"/>
      <c r="G9" s="39">
        <f t="shared" si="1"/>
        <v>0</v>
      </c>
      <c r="H9" s="40">
        <f>ROUNDUP((B9*C9*D9)/5000*F9,1)</f>
        <v>0</v>
      </c>
      <c r="I9" s="40">
        <f>ROUNDUP((B9*C9*D9)/6000*F9,1)</f>
        <v>0</v>
      </c>
      <c r="J9" s="37">
        <f t="shared" si="2"/>
        <v>0</v>
      </c>
      <c r="K9" s="41">
        <f t="shared" si="3"/>
        <v>0</v>
      </c>
    </row>
    <row r="10" spans="1:11" x14ac:dyDescent="0.4">
      <c r="A10" s="27">
        <v>4</v>
      </c>
      <c r="B10" s="7"/>
      <c r="C10" s="7"/>
      <c r="D10" s="7"/>
      <c r="E10" s="9"/>
      <c r="F10" s="10"/>
      <c r="G10" s="39">
        <f t="shared" si="1"/>
        <v>0</v>
      </c>
      <c r="H10" s="40">
        <f>ROUNDUP((B10*C10*D10)/5000*F10,1)</f>
        <v>0</v>
      </c>
      <c r="I10" s="40">
        <f t="shared" ref="I10:I13" si="4">ROUNDUP((B10*C10*D10)/6000*F10,1)</f>
        <v>0</v>
      </c>
      <c r="J10" s="37">
        <f>ROUNDUP((B10*C10*D10)*F10/1000000,3)</f>
        <v>0</v>
      </c>
      <c r="K10" s="41">
        <f t="shared" si="3"/>
        <v>0</v>
      </c>
    </row>
    <row r="11" spans="1:11" x14ac:dyDescent="0.4">
      <c r="A11" s="27">
        <v>5</v>
      </c>
      <c r="B11" s="7"/>
      <c r="C11" s="7"/>
      <c r="D11" s="7"/>
      <c r="E11" s="9"/>
      <c r="F11" s="10"/>
      <c r="G11" s="39">
        <f t="shared" si="1"/>
        <v>0</v>
      </c>
      <c r="H11" s="40">
        <f t="shared" ref="H11:H13" si="5">ROUNDUP((B11*C11*D11)/5000*F11,1)</f>
        <v>0</v>
      </c>
      <c r="I11" s="40">
        <f t="shared" si="4"/>
        <v>0</v>
      </c>
      <c r="J11" s="37">
        <f>ROUNDUP((B11*C11*D11)*F11/1000000,3)</f>
        <v>0</v>
      </c>
      <c r="K11" s="41">
        <f t="shared" si="3"/>
        <v>0</v>
      </c>
    </row>
    <row r="12" spans="1:11" x14ac:dyDescent="0.4">
      <c r="A12" s="27">
        <v>6</v>
      </c>
      <c r="B12" s="7"/>
      <c r="C12" s="7"/>
      <c r="D12" s="7"/>
      <c r="E12" s="9"/>
      <c r="F12" s="10"/>
      <c r="G12" s="39">
        <f t="shared" si="1"/>
        <v>0</v>
      </c>
      <c r="H12" s="40">
        <f t="shared" si="5"/>
        <v>0</v>
      </c>
      <c r="I12" s="40">
        <f t="shared" si="4"/>
        <v>0</v>
      </c>
      <c r="J12" s="37">
        <f>ROUNDUP((B12*C12*D12)*F12/1000000,3)</f>
        <v>0</v>
      </c>
      <c r="K12" s="41">
        <f t="shared" si="3"/>
        <v>0</v>
      </c>
    </row>
    <row r="13" spans="1:11" x14ac:dyDescent="0.4">
      <c r="A13" s="27">
        <v>7</v>
      </c>
      <c r="B13" s="7"/>
      <c r="C13" s="7"/>
      <c r="D13" s="7"/>
      <c r="E13" s="9"/>
      <c r="F13" s="10"/>
      <c r="G13" s="39">
        <f t="shared" si="1"/>
        <v>0</v>
      </c>
      <c r="H13" s="40">
        <f t="shared" si="5"/>
        <v>0</v>
      </c>
      <c r="I13" s="40">
        <f t="shared" si="4"/>
        <v>0</v>
      </c>
      <c r="J13" s="37">
        <f>ROUNDUP((B13*C13*D13)*F13/1000000,3)</f>
        <v>0</v>
      </c>
      <c r="K13" s="41">
        <f t="shared" si="3"/>
        <v>0</v>
      </c>
    </row>
    <row r="14" spans="1:11" x14ac:dyDescent="0.4">
      <c r="A14" s="27">
        <v>8</v>
      </c>
      <c r="B14" s="7"/>
      <c r="C14" s="7"/>
      <c r="D14" s="7"/>
      <c r="E14" s="9"/>
      <c r="F14" s="10"/>
      <c r="G14" s="39">
        <f t="shared" si="1"/>
        <v>0</v>
      </c>
      <c r="H14" s="40">
        <f t="shared" ref="H14:H34" si="6">ROUNDUP((B14*C14*D14)/5000*F14,1)</f>
        <v>0</v>
      </c>
      <c r="I14" s="40">
        <f t="shared" ref="I14:I34" si="7">ROUNDUP((B14*C14*D14)/6000*F14,1)</f>
        <v>0</v>
      </c>
      <c r="J14" s="37">
        <f t="shared" si="2"/>
        <v>0</v>
      </c>
      <c r="K14" s="41">
        <f t="shared" ref="K14:K34" si="8">ROUND(B14*C14*D14/27800*F14,1)</f>
        <v>0</v>
      </c>
    </row>
    <row r="15" spans="1:11" x14ac:dyDescent="0.4">
      <c r="A15" s="27">
        <v>9</v>
      </c>
      <c r="B15" s="7"/>
      <c r="C15" s="7"/>
      <c r="D15" s="7"/>
      <c r="E15" s="9"/>
      <c r="F15" s="10"/>
      <c r="G15" s="39">
        <f t="shared" si="1"/>
        <v>0</v>
      </c>
      <c r="H15" s="40">
        <f t="shared" si="6"/>
        <v>0</v>
      </c>
      <c r="I15" s="40">
        <f t="shared" si="7"/>
        <v>0</v>
      </c>
      <c r="J15" s="37">
        <f t="shared" si="2"/>
        <v>0</v>
      </c>
      <c r="K15" s="41">
        <f t="shared" si="8"/>
        <v>0</v>
      </c>
    </row>
    <row r="16" spans="1:11" x14ac:dyDescent="0.4">
      <c r="A16" s="27">
        <v>10</v>
      </c>
      <c r="B16" s="7"/>
      <c r="C16" s="7"/>
      <c r="D16" s="7"/>
      <c r="E16" s="9"/>
      <c r="F16" s="10"/>
      <c r="G16" s="39">
        <f t="shared" si="1"/>
        <v>0</v>
      </c>
      <c r="H16" s="40">
        <f t="shared" si="6"/>
        <v>0</v>
      </c>
      <c r="I16" s="40">
        <f t="shared" si="7"/>
        <v>0</v>
      </c>
      <c r="J16" s="37">
        <f t="shared" si="2"/>
        <v>0</v>
      </c>
      <c r="K16" s="41">
        <f t="shared" si="8"/>
        <v>0</v>
      </c>
    </row>
    <row r="17" spans="1:11" x14ac:dyDescent="0.4">
      <c r="A17" s="27">
        <v>11</v>
      </c>
      <c r="B17" s="7"/>
      <c r="C17" s="7"/>
      <c r="D17" s="7"/>
      <c r="E17" s="9"/>
      <c r="F17" s="10"/>
      <c r="G17" s="39">
        <f t="shared" si="1"/>
        <v>0</v>
      </c>
      <c r="H17" s="40">
        <f t="shared" si="6"/>
        <v>0</v>
      </c>
      <c r="I17" s="40">
        <f t="shared" si="7"/>
        <v>0</v>
      </c>
      <c r="J17" s="37">
        <f t="shared" si="2"/>
        <v>0</v>
      </c>
      <c r="K17" s="41">
        <f t="shared" si="8"/>
        <v>0</v>
      </c>
    </row>
    <row r="18" spans="1:11" x14ac:dyDescent="0.4">
      <c r="A18" s="27">
        <v>12</v>
      </c>
      <c r="B18" s="7"/>
      <c r="C18" s="7"/>
      <c r="D18" s="7"/>
      <c r="E18" s="9"/>
      <c r="F18" s="10"/>
      <c r="G18" s="39">
        <f t="shared" si="1"/>
        <v>0</v>
      </c>
      <c r="H18" s="40">
        <f t="shared" si="6"/>
        <v>0</v>
      </c>
      <c r="I18" s="40">
        <f t="shared" si="7"/>
        <v>0</v>
      </c>
      <c r="J18" s="37">
        <f t="shared" si="2"/>
        <v>0</v>
      </c>
      <c r="K18" s="41">
        <f t="shared" si="8"/>
        <v>0</v>
      </c>
    </row>
    <row r="19" spans="1:11" x14ac:dyDescent="0.4">
      <c r="A19" s="27">
        <v>13</v>
      </c>
      <c r="B19" s="7"/>
      <c r="C19" s="7"/>
      <c r="D19" s="7"/>
      <c r="E19" s="9"/>
      <c r="F19" s="10"/>
      <c r="G19" s="39">
        <f t="shared" si="1"/>
        <v>0</v>
      </c>
      <c r="H19" s="40">
        <f t="shared" si="6"/>
        <v>0</v>
      </c>
      <c r="I19" s="40">
        <f t="shared" si="7"/>
        <v>0</v>
      </c>
      <c r="J19" s="37">
        <f t="shared" si="2"/>
        <v>0</v>
      </c>
      <c r="K19" s="41">
        <f t="shared" si="8"/>
        <v>0</v>
      </c>
    </row>
    <row r="20" spans="1:11" x14ac:dyDescent="0.4">
      <c r="A20" s="27">
        <v>14</v>
      </c>
      <c r="B20" s="7"/>
      <c r="C20" s="7"/>
      <c r="D20" s="7"/>
      <c r="E20" s="9"/>
      <c r="F20" s="10"/>
      <c r="G20" s="39">
        <f t="shared" si="1"/>
        <v>0</v>
      </c>
      <c r="H20" s="40">
        <f t="shared" si="6"/>
        <v>0</v>
      </c>
      <c r="I20" s="40">
        <f t="shared" si="7"/>
        <v>0</v>
      </c>
      <c r="J20" s="37">
        <f t="shared" si="2"/>
        <v>0</v>
      </c>
      <c r="K20" s="41">
        <f t="shared" si="8"/>
        <v>0</v>
      </c>
    </row>
    <row r="21" spans="1:11" x14ac:dyDescent="0.4">
      <c r="A21" s="27">
        <v>15</v>
      </c>
      <c r="B21" s="7"/>
      <c r="C21" s="7"/>
      <c r="D21" s="7"/>
      <c r="E21" s="9"/>
      <c r="F21" s="10"/>
      <c r="G21" s="39">
        <f t="shared" si="1"/>
        <v>0</v>
      </c>
      <c r="H21" s="40">
        <f t="shared" si="6"/>
        <v>0</v>
      </c>
      <c r="I21" s="40">
        <f t="shared" si="7"/>
        <v>0</v>
      </c>
      <c r="J21" s="37">
        <f t="shared" si="2"/>
        <v>0</v>
      </c>
      <c r="K21" s="41">
        <f t="shared" si="8"/>
        <v>0</v>
      </c>
    </row>
    <row r="22" spans="1:11" x14ac:dyDescent="0.4">
      <c r="A22" s="27">
        <v>16</v>
      </c>
      <c r="B22" s="7"/>
      <c r="C22" s="7"/>
      <c r="D22" s="7"/>
      <c r="E22" s="9"/>
      <c r="F22" s="10"/>
      <c r="G22" s="39">
        <f t="shared" si="1"/>
        <v>0</v>
      </c>
      <c r="H22" s="40">
        <f t="shared" si="6"/>
        <v>0</v>
      </c>
      <c r="I22" s="40">
        <f t="shared" si="7"/>
        <v>0</v>
      </c>
      <c r="J22" s="37">
        <f t="shared" si="2"/>
        <v>0</v>
      </c>
      <c r="K22" s="41">
        <f t="shared" si="8"/>
        <v>0</v>
      </c>
    </row>
    <row r="23" spans="1:11" x14ac:dyDescent="0.4">
      <c r="A23" s="27">
        <v>17</v>
      </c>
      <c r="B23" s="7"/>
      <c r="C23" s="7"/>
      <c r="D23" s="7"/>
      <c r="E23" s="9"/>
      <c r="F23" s="10"/>
      <c r="G23" s="39">
        <f t="shared" si="1"/>
        <v>0</v>
      </c>
      <c r="H23" s="40">
        <f t="shared" si="6"/>
        <v>0</v>
      </c>
      <c r="I23" s="40">
        <f t="shared" si="7"/>
        <v>0</v>
      </c>
      <c r="J23" s="37">
        <f t="shared" si="2"/>
        <v>0</v>
      </c>
      <c r="K23" s="41">
        <f t="shared" si="8"/>
        <v>0</v>
      </c>
    </row>
    <row r="24" spans="1:11" x14ac:dyDescent="0.4">
      <c r="A24" s="27">
        <v>18</v>
      </c>
      <c r="B24" s="7"/>
      <c r="C24" s="7"/>
      <c r="D24" s="7"/>
      <c r="E24" s="9"/>
      <c r="F24" s="10"/>
      <c r="G24" s="39">
        <f t="shared" si="1"/>
        <v>0</v>
      </c>
      <c r="H24" s="40">
        <f t="shared" si="6"/>
        <v>0</v>
      </c>
      <c r="I24" s="40">
        <f t="shared" si="7"/>
        <v>0</v>
      </c>
      <c r="J24" s="37">
        <f t="shared" si="2"/>
        <v>0</v>
      </c>
      <c r="K24" s="41">
        <f t="shared" si="8"/>
        <v>0</v>
      </c>
    </row>
    <row r="25" spans="1:11" x14ac:dyDescent="0.4">
      <c r="A25" s="27">
        <v>19</v>
      </c>
      <c r="B25" s="7"/>
      <c r="C25" s="7"/>
      <c r="D25" s="7"/>
      <c r="E25" s="9"/>
      <c r="F25" s="10"/>
      <c r="G25" s="39">
        <f t="shared" si="1"/>
        <v>0</v>
      </c>
      <c r="H25" s="40">
        <f t="shared" si="6"/>
        <v>0</v>
      </c>
      <c r="I25" s="40">
        <f t="shared" si="7"/>
        <v>0</v>
      </c>
      <c r="J25" s="37">
        <f t="shared" si="2"/>
        <v>0</v>
      </c>
      <c r="K25" s="41">
        <f t="shared" si="8"/>
        <v>0</v>
      </c>
    </row>
    <row r="26" spans="1:11" x14ac:dyDescent="0.4">
      <c r="A26" s="27">
        <v>20</v>
      </c>
      <c r="B26" s="7"/>
      <c r="C26" s="7"/>
      <c r="D26" s="7"/>
      <c r="E26" s="9"/>
      <c r="F26" s="10"/>
      <c r="G26" s="39">
        <f t="shared" si="1"/>
        <v>0</v>
      </c>
      <c r="H26" s="40">
        <f t="shared" si="6"/>
        <v>0</v>
      </c>
      <c r="I26" s="40">
        <f t="shared" si="7"/>
        <v>0</v>
      </c>
      <c r="J26" s="37">
        <f t="shared" si="2"/>
        <v>0</v>
      </c>
      <c r="K26" s="41">
        <f t="shared" si="8"/>
        <v>0</v>
      </c>
    </row>
    <row r="27" spans="1:11" x14ac:dyDescent="0.4">
      <c r="A27" s="27">
        <v>21</v>
      </c>
      <c r="B27" s="7"/>
      <c r="C27" s="7"/>
      <c r="D27" s="7"/>
      <c r="E27" s="9"/>
      <c r="F27" s="10"/>
      <c r="G27" s="39">
        <f t="shared" si="1"/>
        <v>0</v>
      </c>
      <c r="H27" s="40">
        <f t="shared" si="6"/>
        <v>0</v>
      </c>
      <c r="I27" s="40">
        <f t="shared" si="7"/>
        <v>0</v>
      </c>
      <c r="J27" s="37">
        <f t="shared" si="2"/>
        <v>0</v>
      </c>
      <c r="K27" s="41">
        <f t="shared" si="8"/>
        <v>0</v>
      </c>
    </row>
    <row r="28" spans="1:11" x14ac:dyDescent="0.4">
      <c r="A28" s="27">
        <v>22</v>
      </c>
      <c r="B28" s="7"/>
      <c r="C28" s="7"/>
      <c r="D28" s="7"/>
      <c r="E28" s="9"/>
      <c r="F28" s="10"/>
      <c r="G28" s="39">
        <f t="shared" si="1"/>
        <v>0</v>
      </c>
      <c r="H28" s="40">
        <f t="shared" si="6"/>
        <v>0</v>
      </c>
      <c r="I28" s="40">
        <f t="shared" si="7"/>
        <v>0</v>
      </c>
      <c r="J28" s="37">
        <f t="shared" si="2"/>
        <v>0</v>
      </c>
      <c r="K28" s="41">
        <f t="shared" si="8"/>
        <v>0</v>
      </c>
    </row>
    <row r="29" spans="1:11" x14ac:dyDescent="0.4">
      <c r="A29" s="27">
        <v>23</v>
      </c>
      <c r="B29" s="7"/>
      <c r="C29" s="7"/>
      <c r="D29" s="7"/>
      <c r="E29" s="9"/>
      <c r="F29" s="10"/>
      <c r="G29" s="39">
        <f t="shared" si="1"/>
        <v>0</v>
      </c>
      <c r="H29" s="40">
        <f t="shared" si="6"/>
        <v>0</v>
      </c>
      <c r="I29" s="40">
        <f t="shared" si="7"/>
        <v>0</v>
      </c>
      <c r="J29" s="37">
        <f t="shared" si="2"/>
        <v>0</v>
      </c>
      <c r="K29" s="41">
        <f t="shared" si="8"/>
        <v>0</v>
      </c>
    </row>
    <row r="30" spans="1:11" x14ac:dyDescent="0.4">
      <c r="A30" s="27">
        <v>24</v>
      </c>
      <c r="B30" s="7"/>
      <c r="C30" s="7"/>
      <c r="D30" s="7"/>
      <c r="E30" s="9"/>
      <c r="F30" s="10"/>
      <c r="G30" s="39">
        <f t="shared" si="1"/>
        <v>0</v>
      </c>
      <c r="H30" s="40">
        <f t="shared" si="6"/>
        <v>0</v>
      </c>
      <c r="I30" s="40">
        <f t="shared" si="7"/>
        <v>0</v>
      </c>
      <c r="J30" s="37">
        <f t="shared" si="2"/>
        <v>0</v>
      </c>
      <c r="K30" s="41">
        <f t="shared" si="8"/>
        <v>0</v>
      </c>
    </row>
    <row r="31" spans="1:11" x14ac:dyDescent="0.4">
      <c r="A31" s="27">
        <v>25</v>
      </c>
      <c r="B31" s="7"/>
      <c r="C31" s="7"/>
      <c r="D31" s="7"/>
      <c r="E31" s="9"/>
      <c r="F31" s="10"/>
      <c r="G31" s="39">
        <f t="shared" si="1"/>
        <v>0</v>
      </c>
      <c r="H31" s="40">
        <f t="shared" si="6"/>
        <v>0</v>
      </c>
      <c r="I31" s="40">
        <f t="shared" si="7"/>
        <v>0</v>
      </c>
      <c r="J31" s="37">
        <f t="shared" si="2"/>
        <v>0</v>
      </c>
      <c r="K31" s="41">
        <f t="shared" si="8"/>
        <v>0</v>
      </c>
    </row>
    <row r="32" spans="1:11" x14ac:dyDescent="0.4">
      <c r="A32" s="27">
        <v>26</v>
      </c>
      <c r="B32" s="7"/>
      <c r="C32" s="7"/>
      <c r="D32" s="7"/>
      <c r="E32" s="9"/>
      <c r="F32" s="10"/>
      <c r="G32" s="39">
        <f t="shared" si="1"/>
        <v>0</v>
      </c>
      <c r="H32" s="40">
        <f t="shared" si="6"/>
        <v>0</v>
      </c>
      <c r="I32" s="40">
        <f t="shared" si="7"/>
        <v>0</v>
      </c>
      <c r="J32" s="37">
        <f t="shared" si="2"/>
        <v>0</v>
      </c>
      <c r="K32" s="41">
        <f t="shared" si="8"/>
        <v>0</v>
      </c>
    </row>
    <row r="33" spans="1:11" x14ac:dyDescent="0.4">
      <c r="A33" s="27">
        <v>27</v>
      </c>
      <c r="B33" s="7"/>
      <c r="C33" s="7"/>
      <c r="D33" s="7"/>
      <c r="E33" s="9"/>
      <c r="F33" s="10"/>
      <c r="G33" s="39">
        <f t="shared" si="1"/>
        <v>0</v>
      </c>
      <c r="H33" s="40">
        <f t="shared" si="6"/>
        <v>0</v>
      </c>
      <c r="I33" s="40">
        <f t="shared" si="7"/>
        <v>0</v>
      </c>
      <c r="J33" s="37">
        <f t="shared" si="2"/>
        <v>0</v>
      </c>
      <c r="K33" s="41">
        <f t="shared" si="8"/>
        <v>0</v>
      </c>
    </row>
    <row r="34" spans="1:11" x14ac:dyDescent="0.4">
      <c r="A34" s="27">
        <v>28</v>
      </c>
      <c r="B34" s="7"/>
      <c r="C34" s="7"/>
      <c r="D34" s="7"/>
      <c r="E34" s="9"/>
      <c r="F34" s="10"/>
      <c r="G34" s="39">
        <f t="shared" si="1"/>
        <v>0</v>
      </c>
      <c r="H34" s="40">
        <f t="shared" si="6"/>
        <v>0</v>
      </c>
      <c r="I34" s="40">
        <f t="shared" si="7"/>
        <v>0</v>
      </c>
      <c r="J34" s="37">
        <f t="shared" si="2"/>
        <v>0</v>
      </c>
      <c r="K34" s="41">
        <f t="shared" si="8"/>
        <v>0</v>
      </c>
    </row>
    <row r="35" spans="1:11" x14ac:dyDescent="0.4">
      <c r="A35" s="27">
        <v>29</v>
      </c>
      <c r="B35" s="7"/>
      <c r="C35" s="7"/>
      <c r="D35" s="7"/>
      <c r="E35" s="9"/>
      <c r="F35" s="10"/>
      <c r="G35" s="39">
        <f t="shared" si="1"/>
        <v>0</v>
      </c>
      <c r="H35" s="40">
        <f t="shared" ref="H35:H36" si="9">ROUNDUP((B35*C35*D35)/5000*F35,1)</f>
        <v>0</v>
      </c>
      <c r="I35" s="40">
        <f t="shared" ref="I35:I36" si="10">ROUNDUP((B35*C35*D35)/6000*F35,1)</f>
        <v>0</v>
      </c>
      <c r="J35" s="37">
        <f t="shared" si="2"/>
        <v>0</v>
      </c>
      <c r="K35" s="41">
        <f t="shared" ref="K35:K36" si="11">ROUND(B35*C35*D35/27800*F35,1)</f>
        <v>0</v>
      </c>
    </row>
    <row r="36" spans="1:11" ht="19.5" thickBot="1" x14ac:dyDescent="0.45">
      <c r="A36" s="28">
        <v>30</v>
      </c>
      <c r="B36" s="23"/>
      <c r="C36" s="23"/>
      <c r="D36" s="23"/>
      <c r="E36" s="24"/>
      <c r="F36" s="25"/>
      <c r="G36" s="42">
        <f t="shared" si="1"/>
        <v>0</v>
      </c>
      <c r="H36" s="43">
        <f t="shared" si="9"/>
        <v>0</v>
      </c>
      <c r="I36" s="43">
        <f t="shared" si="10"/>
        <v>0</v>
      </c>
      <c r="J36" s="44">
        <f t="shared" si="2"/>
        <v>0</v>
      </c>
      <c r="K36" s="45">
        <f t="shared" si="11"/>
        <v>0</v>
      </c>
    </row>
    <row r="37" spans="1:11" ht="19.5" thickBot="1" x14ac:dyDescent="0.45">
      <c r="A37" s="6" t="s">
        <v>12</v>
      </c>
      <c r="B37" s="2"/>
      <c r="C37" s="2"/>
      <c r="D37" s="2"/>
      <c r="E37" s="22"/>
      <c r="F37" s="46">
        <f t="shared" ref="F37:K37" si="12">SUM(F7:F36)</f>
        <v>0</v>
      </c>
      <c r="G37" s="47">
        <f t="shared" si="12"/>
        <v>0</v>
      </c>
      <c r="H37" s="47">
        <f t="shared" si="12"/>
        <v>0</v>
      </c>
      <c r="I37" s="47">
        <f t="shared" si="12"/>
        <v>0</v>
      </c>
      <c r="J37" s="48">
        <f t="shared" si="12"/>
        <v>0</v>
      </c>
      <c r="K37" s="49">
        <f t="shared" si="12"/>
        <v>0</v>
      </c>
    </row>
    <row r="38" spans="1:11" ht="19.5" thickTop="1" x14ac:dyDescent="0.4"/>
  </sheetData>
  <sheetProtection algorithmName="SHA-512" hashValue="KX3NjRZMIeHHvOmFPCsUYLp3J8ti3RXTSrQntOvGzRBpH8FeCNShIC/TmF/IFML+wE+Ut1WqC0tLCGzPUYJwOA==" saltValue="G8GZifENpSULp7VAiW1cBw==" spinCount="100000" sheet="1" objects="1" scenarios="1" autoFilter="0"/>
  <mergeCells count="1">
    <mergeCell ref="A1:D2"/>
  </mergeCells>
  <phoneticPr fontId="3"/>
  <dataValidations count="1">
    <dataValidation imeMode="off" allowBlank="1" showInputMessage="1" showErrorMessage="1" sqref="B7:F36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容積重量算出シート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t.kawamura</dc:creator>
  <cp:lastModifiedBy>t.kawamura</cp:lastModifiedBy>
  <cp:lastPrinted>2018-06-21T07:21:22Z</cp:lastPrinted>
  <dcterms:created xsi:type="dcterms:W3CDTF">2018-06-21T05:08:03Z</dcterms:created>
  <dcterms:modified xsi:type="dcterms:W3CDTF">2018-08-02T02:05:20Z</dcterms:modified>
</cp:coreProperties>
</file>